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Competition-tools\Vorlagen\Vorlagen NEU\"/>
    </mc:Choice>
  </mc:AlternateContent>
  <xr:revisionPtr revIDLastSave="0" documentId="13_ncr:1_{60CBDE88-855A-48DA-A678-77C0736F857C}" xr6:coauthVersionLast="47" xr6:coauthVersionMax="47" xr10:uidLastSave="{00000000-0000-0000-0000-000000000000}"/>
  <bookViews>
    <workbookView xWindow="-110" yWindow="-110" windowWidth="25820" windowHeight="14020" xr2:uid="{6627BEAC-0960-4746-A3C2-383C21EDD82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14" i="1"/>
  <c r="L32" i="1"/>
  <c r="L31" i="1"/>
  <c r="L66" i="1"/>
  <c r="L65" i="1"/>
  <c r="L64" i="1"/>
  <c r="L63" i="1"/>
  <c r="L62" i="1"/>
  <c r="L61" i="1"/>
  <c r="L60" i="1"/>
  <c r="L55" i="1"/>
  <c r="L54" i="1"/>
  <c r="L51" i="1"/>
  <c r="L48" i="1"/>
  <c r="L45" i="1"/>
  <c r="L41" i="1"/>
  <c r="L40" i="1"/>
  <c r="L39" i="1"/>
  <c r="L38" i="1"/>
  <c r="L37" i="1"/>
  <c r="L36" i="1"/>
  <c r="L35" i="1"/>
  <c r="L21" i="1"/>
  <c r="L19" i="1"/>
  <c r="L17" i="1"/>
  <c r="L16" i="1"/>
  <c r="L12" i="1"/>
  <c r="L10" i="1"/>
  <c r="L70" i="1" l="1"/>
  <c r="L72" i="1" s="1"/>
</calcChain>
</file>

<file path=xl/sharedStrings.xml><?xml version="1.0" encoding="utf-8"?>
<sst xmlns="http://schemas.openxmlformats.org/spreadsheetml/2006/main" count="77" uniqueCount="72">
  <si>
    <t>Ausführung Flügel:</t>
  </si>
  <si>
    <t>MAMBA</t>
  </si>
  <si>
    <t>MAMBA-GT</t>
  </si>
  <si>
    <t>MAMBA-S</t>
  </si>
  <si>
    <t>X</t>
  </si>
  <si>
    <t>x</t>
  </si>
  <si>
    <t>Allround Vollcarbon: Außenlage Glasgewebe 49 g/m²+ Carbonlage Bidiagonal 150 g/m² - Innenlage Glas 49 g/m²</t>
  </si>
  <si>
    <t>F3F Doppelcarbon: Außenlage Carbongelege 80 g/m² - Innenlage Carbongelege 80 g/m²</t>
  </si>
  <si>
    <t>F3B / F3G Doppelcarbon: Außenlage Carbongelege IMS 55 g/m² - Innenlage Carbongelege IMS 30 g/m²</t>
  </si>
  <si>
    <t>F3B / F3G Doppelcarbon: Außenlage Carbongelege IMS 55 g/m² - Innenlage Carbongelege IMS 55 g/m²</t>
  </si>
  <si>
    <t>F3B / F3G Doppelcarbon Light: Außenlage Carbongelege HM 39 g/m² - Innenlage Carbongelege HM 39 g/m²</t>
  </si>
  <si>
    <r>
      <t xml:space="preserve">Bestellvorlage </t>
    </r>
    <r>
      <rPr>
        <sz val="22"/>
        <color theme="1"/>
        <rFont val="Bauhaus 93"/>
        <family val="5"/>
      </rPr>
      <t>MAMBA</t>
    </r>
    <r>
      <rPr>
        <sz val="22"/>
        <color theme="1"/>
        <rFont val="Aptos Narrow"/>
        <family val="2"/>
        <scheme val="minor"/>
      </rPr>
      <t xml:space="preserve"> </t>
    </r>
  </si>
  <si>
    <t>Extras:</t>
  </si>
  <si>
    <t>Name:</t>
  </si>
  <si>
    <t xml:space="preserve">D-Box  Allround </t>
  </si>
  <si>
    <t>C80</t>
  </si>
  <si>
    <t>C150</t>
  </si>
  <si>
    <t>CST 30</t>
  </si>
  <si>
    <t>CST 55</t>
  </si>
  <si>
    <t>D-Box  F3X</t>
  </si>
  <si>
    <t>D-Box  F3X HM</t>
  </si>
  <si>
    <t>CST 39</t>
  </si>
  <si>
    <t>UHM-Holm</t>
  </si>
  <si>
    <t>Anzahl:</t>
  </si>
  <si>
    <t>Leuchtfarben, je</t>
  </si>
  <si>
    <t>Service:</t>
  </si>
  <si>
    <t>Design Oberseite:</t>
  </si>
  <si>
    <t xml:space="preserve">   Design Unterseite:</t>
  </si>
  <si>
    <t>Für Antrieb:</t>
  </si>
  <si>
    <t>Zubehör:</t>
  </si>
  <si>
    <t>Allround Vollcarbon light: Außenlage Glasgewebe 49 g/m²+ Carbonlage Bidiagonal 80 g/m² - Innenlage Glas 49 g/m²</t>
  </si>
  <si>
    <r>
      <rPr>
        <sz val="11"/>
        <color theme="1"/>
        <rFont val="Bauhaus 93"/>
        <family val="5"/>
      </rPr>
      <t>Bauservice 1</t>
    </r>
    <r>
      <rPr>
        <sz val="11"/>
        <color theme="1"/>
        <rFont val="Aptos Narrow"/>
        <family val="2"/>
        <scheme val="minor"/>
      </rPr>
      <t xml:space="preserve"> Servorahmen: 4x IDS Servorahmen von Servorahmen.de
installiert, Taschen im Flap (für die Aufnahme der verschiedenen
Ruderhörner MIDI) eingeklebt</t>
    </r>
  </si>
  <si>
    <r>
      <rPr>
        <sz val="11"/>
        <color theme="1"/>
        <rFont val="Bauhaus 93"/>
        <family val="5"/>
      </rPr>
      <t>Bauservice 3</t>
    </r>
    <r>
      <rPr>
        <sz val="11"/>
        <color theme="1"/>
        <rFont val="Aptos Narrow"/>
        <family val="2"/>
        <scheme val="minor"/>
      </rPr>
      <t xml:space="preserve"> Servoeinbau Rumpf: Servoaufnahme montiert, 2x Servo im
Rumpf auf Servoaufnahme montiert, Leitwerk fertig angelenkt. (ohne
Servos)</t>
    </r>
  </si>
  <si>
    <r>
      <rPr>
        <sz val="11"/>
        <color theme="1"/>
        <rFont val="Bauhaus 93"/>
        <family val="5"/>
      </rPr>
      <t>Bauservice 4</t>
    </r>
    <r>
      <rPr>
        <sz val="11"/>
        <color theme="1"/>
        <rFont val="Aptos Narrow"/>
        <family val="2"/>
        <scheme val="minor"/>
      </rPr>
      <t xml:space="preserve"> Rumpfkabelbaum für VLW: für Servoeinbau im VLW fertig eingebaut</t>
    </r>
  </si>
  <si>
    <r>
      <rPr>
        <sz val="11"/>
        <color theme="1"/>
        <rFont val="Bauhaus 93"/>
        <family val="5"/>
      </rPr>
      <t>Servoset 1</t>
    </r>
    <r>
      <rPr>
        <sz val="11"/>
        <color theme="1"/>
        <rFont val="Aptos Narrow"/>
        <family val="2"/>
        <scheme val="minor"/>
      </rPr>
      <t xml:space="preserve">: 4x KST X10 mini Pro </t>
    </r>
  </si>
  <si>
    <r>
      <rPr>
        <sz val="11"/>
        <color theme="1"/>
        <rFont val="Bauhaus 93"/>
        <family val="5"/>
      </rPr>
      <t>Servoset 2</t>
    </r>
    <r>
      <rPr>
        <sz val="11"/>
        <color theme="1"/>
        <rFont val="Aptos Narrow"/>
        <family val="2"/>
        <scheme val="minor"/>
      </rPr>
      <t xml:space="preserve">: 4x KST X10 Pro </t>
    </r>
  </si>
  <si>
    <r>
      <rPr>
        <sz val="11"/>
        <color theme="1"/>
        <rFont val="Bauhaus 93"/>
        <family val="5"/>
      </rPr>
      <t>Servoset 3</t>
    </r>
    <r>
      <rPr>
        <sz val="11"/>
        <color theme="1"/>
        <rFont val="Aptos Narrow"/>
        <family val="2"/>
        <scheme val="minor"/>
      </rPr>
      <t xml:space="preserve">: 2x KST X10 Pro, 2x KST X10 mini Pro </t>
    </r>
  </si>
  <si>
    <r>
      <rPr>
        <sz val="11"/>
        <color theme="1"/>
        <rFont val="Bauhaus 93"/>
        <family val="5"/>
      </rPr>
      <t>Servoset 4</t>
    </r>
    <r>
      <rPr>
        <sz val="11"/>
        <color theme="1"/>
        <rFont val="Aptos Narrow"/>
        <family val="2"/>
        <scheme val="minor"/>
      </rPr>
      <t>: 2x KST A08</t>
    </r>
  </si>
  <si>
    <r>
      <rPr>
        <sz val="11"/>
        <color theme="1"/>
        <rFont val="Bauhaus 93"/>
        <family val="5"/>
      </rPr>
      <t>MAMBA Serie Messingballast</t>
    </r>
    <r>
      <rPr>
        <sz val="11"/>
        <color theme="1"/>
        <rFont val="Aptos Narrow"/>
        <family val="2"/>
        <scheme val="minor"/>
      </rPr>
      <t xml:space="preserve"> 20 Stück</t>
    </r>
  </si>
  <si>
    <r>
      <t xml:space="preserve">Flächenschutztaschen Set MAMBA Serie </t>
    </r>
    <r>
      <rPr>
        <sz val="11"/>
        <color theme="1"/>
        <rFont val="Arial Nova Light"/>
        <family val="2"/>
      </rPr>
      <t>von pull-over-products</t>
    </r>
  </si>
  <si>
    <r>
      <t xml:space="preserve">Schutztaschen Set MAMBA Serie von Stich und Faden </t>
    </r>
    <r>
      <rPr>
        <sz val="11"/>
        <color theme="1"/>
        <rFont val="Arial Nova Light"/>
        <family val="2"/>
      </rPr>
      <t xml:space="preserve">mit
Rumpfschutztasche, aus Polyestergewebe, Volumenvlies, wasserdicht </t>
    </r>
  </si>
  <si>
    <t>CST80</t>
  </si>
  <si>
    <t>Optionen:</t>
  </si>
  <si>
    <t>Flügelverbinder:</t>
  </si>
  <si>
    <t>6 Grad</t>
  </si>
  <si>
    <t>4,5 Grad</t>
  </si>
  <si>
    <t>VLW-Verbinder:</t>
  </si>
  <si>
    <t>101 Grad</t>
  </si>
  <si>
    <t>96 Grad</t>
  </si>
  <si>
    <t>VLW-Göße</t>
  </si>
  <si>
    <t>klein</t>
  </si>
  <si>
    <t>groß</t>
  </si>
  <si>
    <t>Rumpf:</t>
  </si>
  <si>
    <t>F3F mit Seitendeckel</t>
  </si>
  <si>
    <t>F3B mit Aufsteckkonus</t>
  </si>
  <si>
    <t>F3G - Elektroversion</t>
  </si>
  <si>
    <t>Alpinversion keine Hochmodulfaser, etwas schwerer, stoßunempfindlicher</t>
  </si>
  <si>
    <t>Alpinversion verstärkt, keine Hochmodulfaser, etwas schwerer, stoßunempfindlicher</t>
  </si>
  <si>
    <t>Andy</t>
  </si>
  <si>
    <t>OB-03</t>
  </si>
  <si>
    <t>US-03</t>
  </si>
  <si>
    <t>mit "X" ausfüllen</t>
  </si>
  <si>
    <t>bitte Beschriften</t>
  </si>
  <si>
    <t>Gesamtpreis incl. MwSt:</t>
  </si>
  <si>
    <t>Gesamtpreis excl. MwSt:</t>
  </si>
  <si>
    <t>zuzüglich Verpackung und Versand</t>
  </si>
  <si>
    <r>
      <rPr>
        <sz val="11"/>
        <color theme="1"/>
        <rFont val="Bauhaus 93"/>
        <family val="5"/>
      </rPr>
      <t>Bauservice 5</t>
    </r>
    <r>
      <rPr>
        <sz val="11"/>
        <color theme="1"/>
        <rFont val="Aptos Narrow"/>
        <family val="2"/>
        <scheme val="minor"/>
      </rPr>
      <t xml:space="preserve"> Motorspant von Servorahmen.de fertig eingekleb</t>
    </r>
    <r>
      <rPr>
        <sz val="11"/>
        <color theme="1"/>
        <rFont val="Aptos Narrow"/>
        <family val="5"/>
        <scheme val="minor"/>
      </rPr>
      <t>t</t>
    </r>
  </si>
  <si>
    <r>
      <rPr>
        <sz val="11"/>
        <color theme="1"/>
        <rFont val="Bauhaus 93"/>
        <family val="5"/>
      </rPr>
      <t>Bauservice 2</t>
    </r>
    <r>
      <rPr>
        <sz val="11"/>
        <color theme="1"/>
        <rFont val="Aptos Narrow"/>
        <family val="2"/>
        <scheme val="minor"/>
      </rPr>
      <t xml:space="preserve"> Servoeinbau Flügel, incl Bauservice 1: 4x Servo im Flügel fertig eingebaut und angelenkt. MPX Steckverbindung (Muldentalsystem mit
Doppelkontakten) und Kabelbaum Rumpf fertig verlötet. (ohne Servos)</t>
    </r>
  </si>
  <si>
    <t>Allround Doppelcarbon: Außenlage Glasgewebe 49 g/m²+ Carbonlage Bidiagonal 80 g/m² - Carbonlage Bidiagonal 80 g/m²</t>
  </si>
  <si>
    <t>Rumpf Ausführung T-MAX (Aufpreis)</t>
  </si>
  <si>
    <t>Servoeinbau im Leitwerk incl. 2x KST-A08 + Ober RDS (nicht T-MAX)</t>
  </si>
  <si>
    <t>Servoeinbau im Leitwerk incl. 2x KST-X06 + Ober RDS (nicht T-MAX)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</si>
</sst>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1"/>
      <color theme="1"/>
      <name val="Bauhaus 93"/>
      <family val="5"/>
    </font>
    <font>
      <sz val="22"/>
      <color theme="1"/>
      <name val="Bauhaus 93"/>
      <family val="5"/>
    </font>
    <font>
      <sz val="11"/>
      <color theme="1"/>
      <name val="Aptos Narrow"/>
      <family val="5"/>
      <scheme val="minor"/>
    </font>
    <font>
      <sz val="11"/>
      <color theme="1"/>
      <name val="Arial Nova Light"/>
      <family val="2"/>
    </font>
    <font>
      <u val="singleAccounting"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4" fillId="0" borderId="0" xfId="0" applyFont="1"/>
    <xf numFmtId="0" fontId="0" fillId="0" borderId="3" xfId="0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4" fontId="0" fillId="0" borderId="0" xfId="1" applyFont="1" applyProtection="1"/>
    <xf numFmtId="44" fontId="0" fillId="0" borderId="0" xfId="1" applyFont="1" applyAlignment="1" applyProtection="1"/>
    <xf numFmtId="44" fontId="0" fillId="0" borderId="0" xfId="1" applyFont="1" applyProtection="1">
      <protection hidden="1"/>
    </xf>
    <xf numFmtId="44" fontId="4" fillId="0" borderId="0" xfId="1" applyFont="1" applyProtection="1">
      <protection hidden="1"/>
    </xf>
    <xf numFmtId="0" fontId="3" fillId="0" borderId="0" xfId="0" applyFont="1" applyAlignment="1">
      <alignment horizontal="center"/>
    </xf>
    <xf numFmtId="0" fontId="3" fillId="0" borderId="0" xfId="0" applyFont="1"/>
    <xf numFmtId="44" fontId="10" fillId="0" borderId="3" xfId="1" applyFont="1" applyBorder="1" applyProtection="1"/>
    <xf numFmtId="0" fontId="2" fillId="0" borderId="0" xfId="0" applyFont="1" applyAlignment="1">
      <alignment horizontal="right"/>
    </xf>
    <xf numFmtId="44" fontId="10" fillId="0" borderId="0" xfId="1" applyFont="1" applyProtection="1"/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  <xf numFmtId="0" fontId="4" fillId="3" borderId="2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wrapText="1" shrinkToFi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0" fontId="6" fillId="0" borderId="0" xfId="0" applyFont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3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0" fillId="4" borderId="0" xfId="0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CA74D-18D6-45D0-9C8D-D8CA9CE4B2C7}">
  <dimension ref="A1:M73"/>
  <sheetViews>
    <sheetView tabSelected="1" zoomScale="120" zoomScaleNormal="120" workbookViewId="0">
      <selection activeCell="M1" sqref="M1:M1048576"/>
    </sheetView>
  </sheetViews>
  <sheetFormatPr baseColWidth="10" defaultRowHeight="14.5" x14ac:dyDescent="0.35"/>
  <cols>
    <col min="1" max="1" width="3.54296875" style="1" customWidth="1"/>
    <col min="3" max="3" width="3.54296875" customWidth="1"/>
    <col min="4" max="4" width="12" customWidth="1"/>
    <col min="5" max="5" width="3.54296875" customWidth="1"/>
    <col min="7" max="7" width="3.453125" customWidth="1"/>
    <col min="9" max="9" width="3.54296875" customWidth="1"/>
    <col min="12" max="12" width="14.453125" style="13" customWidth="1"/>
    <col min="13" max="13" width="10.81640625" style="15" hidden="1" customWidth="1"/>
  </cols>
  <sheetData>
    <row r="1" spans="1:13" ht="34" thickBot="1" x14ac:dyDescent="0.9">
      <c r="A1" s="28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21" customHeight="1" thickBot="1" x14ac:dyDescent="0.55000000000000004">
      <c r="A2" s="36" t="s">
        <v>61</v>
      </c>
      <c r="B2" s="37"/>
      <c r="C2" s="37"/>
      <c r="D2" s="37"/>
      <c r="E2" s="37"/>
      <c r="F2" s="38"/>
      <c r="H2" s="39" t="s">
        <v>62</v>
      </c>
      <c r="I2" s="40"/>
      <c r="J2" s="40"/>
      <c r="K2" s="41"/>
      <c r="L2"/>
    </row>
    <row r="3" spans="1:13" ht="10" customHeight="1" thickBot="1" x14ac:dyDescent="0.55000000000000004">
      <c r="A3" s="17"/>
      <c r="B3" s="18"/>
      <c r="C3" s="18"/>
      <c r="D3" s="18"/>
      <c r="E3" s="18"/>
      <c r="F3" s="18"/>
      <c r="L3"/>
    </row>
    <row r="4" spans="1:13" s="6" customFormat="1" ht="26.5" thickBot="1" x14ac:dyDescent="0.65">
      <c r="A4" s="23" t="s">
        <v>13</v>
      </c>
      <c r="B4" s="24"/>
      <c r="C4" s="25" t="s">
        <v>58</v>
      </c>
      <c r="D4" s="26"/>
      <c r="E4" s="26"/>
      <c r="F4" s="26"/>
      <c r="G4" s="26"/>
      <c r="H4" s="26"/>
      <c r="I4" s="26"/>
      <c r="J4" s="26"/>
      <c r="K4" s="26"/>
      <c r="L4" s="27"/>
      <c r="M4" s="16"/>
    </row>
    <row r="5" spans="1:13" ht="15" thickBot="1" x14ac:dyDescent="0.4">
      <c r="A5" s="3" t="s">
        <v>0</v>
      </c>
    </row>
    <row r="6" spans="1:13" ht="17.5" thickBot="1" x14ac:dyDescent="0.5">
      <c r="A6" s="11"/>
      <c r="B6" s="4" t="s">
        <v>1</v>
      </c>
      <c r="E6" s="12" t="s">
        <v>4</v>
      </c>
      <c r="F6" s="5" t="s">
        <v>3</v>
      </c>
      <c r="I6" s="12"/>
      <c r="J6" s="4" t="s">
        <v>2</v>
      </c>
    </row>
    <row r="7" spans="1:13" ht="6" customHeight="1" thickBot="1" x14ac:dyDescent="0.4"/>
    <row r="8" spans="1:13" ht="15" thickBot="1" x14ac:dyDescent="0.4">
      <c r="A8" s="3" t="s">
        <v>26</v>
      </c>
      <c r="D8" s="32" t="s">
        <v>59</v>
      </c>
      <c r="E8" s="33"/>
      <c r="F8" s="34"/>
      <c r="G8" t="s">
        <v>27</v>
      </c>
      <c r="J8" s="32" t="s">
        <v>60</v>
      </c>
      <c r="K8" s="33"/>
      <c r="L8" s="34"/>
    </row>
    <row r="9" spans="1:13" ht="6" customHeight="1" thickBot="1" x14ac:dyDescent="0.4"/>
    <row r="10" spans="1:13" ht="15" customHeight="1" thickBot="1" x14ac:dyDescent="0.4">
      <c r="A10" s="10"/>
      <c r="C10" s="29" t="s">
        <v>30</v>
      </c>
      <c r="D10" s="29"/>
      <c r="E10" s="29"/>
      <c r="F10" s="29"/>
      <c r="G10" s="29"/>
      <c r="H10" s="29"/>
      <c r="I10" s="29"/>
      <c r="J10" s="29"/>
      <c r="K10" s="29"/>
      <c r="L10" s="13">
        <f>IF(A10="x",M10,0)</f>
        <v>0</v>
      </c>
      <c r="M10" s="15">
        <v>1999</v>
      </c>
    </row>
    <row r="11" spans="1:13" ht="15" thickBot="1" x14ac:dyDescent="0.4">
      <c r="C11" s="29"/>
      <c r="D11" s="29"/>
      <c r="E11" s="29"/>
      <c r="F11" s="29"/>
      <c r="G11" s="29"/>
      <c r="H11" s="29"/>
      <c r="I11" s="29"/>
      <c r="J11" s="29"/>
      <c r="K11" s="29"/>
    </row>
    <row r="12" spans="1:13" ht="15" thickBot="1" x14ac:dyDescent="0.4">
      <c r="A12" s="10"/>
      <c r="C12" s="29" t="s">
        <v>6</v>
      </c>
      <c r="D12" s="29"/>
      <c r="E12" s="29"/>
      <c r="F12" s="29"/>
      <c r="G12" s="29"/>
      <c r="H12" s="29"/>
      <c r="I12" s="29"/>
      <c r="J12" s="29"/>
      <c r="K12" s="29"/>
      <c r="L12" s="13">
        <f>IF(A12="x",M12,0)</f>
        <v>0</v>
      </c>
      <c r="M12" s="15">
        <v>1999</v>
      </c>
    </row>
    <row r="13" spans="1:13" ht="15" thickBot="1" x14ac:dyDescent="0.4">
      <c r="C13" s="29"/>
      <c r="D13" s="29"/>
      <c r="E13" s="29"/>
      <c r="F13" s="29"/>
      <c r="G13" s="29"/>
      <c r="H13" s="29"/>
      <c r="I13" s="29"/>
      <c r="J13" s="29"/>
      <c r="K13" s="29"/>
    </row>
    <row r="14" spans="1:13" ht="15" thickBot="1" x14ac:dyDescent="0.4">
      <c r="A14" s="10" t="s">
        <v>5</v>
      </c>
      <c r="C14" s="29" t="s">
        <v>68</v>
      </c>
      <c r="D14" s="29"/>
      <c r="E14" s="29"/>
      <c r="F14" s="29"/>
      <c r="G14" s="29"/>
      <c r="H14" s="29"/>
      <c r="I14" s="29"/>
      <c r="J14" s="29"/>
      <c r="K14" s="29"/>
      <c r="L14" s="13">
        <f>IF(A14="x",M14,0)</f>
        <v>2099</v>
      </c>
      <c r="M14" s="15">
        <v>2099</v>
      </c>
    </row>
    <row r="15" spans="1:13" ht="15" thickBot="1" x14ac:dyDescent="0.4">
      <c r="C15" s="29"/>
      <c r="D15" s="29"/>
      <c r="E15" s="29"/>
      <c r="F15" s="29"/>
      <c r="G15" s="29"/>
      <c r="H15" s="29"/>
      <c r="I15" s="29"/>
      <c r="J15" s="29"/>
      <c r="K15" s="29"/>
    </row>
    <row r="16" spans="1:13" ht="15" thickBot="1" x14ac:dyDescent="0.4">
      <c r="A16" s="10"/>
      <c r="C16" t="s">
        <v>7</v>
      </c>
      <c r="L16" s="13">
        <f>IF(A16="x",M16,0)</f>
        <v>0</v>
      </c>
      <c r="M16" s="15">
        <v>2199</v>
      </c>
    </row>
    <row r="17" spans="1:13" ht="15" thickBot="1" x14ac:dyDescent="0.4">
      <c r="A17" s="10"/>
      <c r="C17" s="31" t="s">
        <v>9</v>
      </c>
      <c r="D17" s="31"/>
      <c r="E17" s="31"/>
      <c r="F17" s="31"/>
      <c r="G17" s="31"/>
      <c r="H17" s="31"/>
      <c r="I17" s="31"/>
      <c r="J17" s="31"/>
      <c r="K17" s="31"/>
      <c r="L17" s="13">
        <f>IF(A17="x",M17,0)</f>
        <v>0</v>
      </c>
      <c r="M17" s="15">
        <v>2249</v>
      </c>
    </row>
    <row r="18" spans="1:13" ht="15" thickBot="1" x14ac:dyDescent="0.4">
      <c r="C18" s="31"/>
      <c r="D18" s="31"/>
      <c r="E18" s="31"/>
      <c r="F18" s="31"/>
      <c r="G18" s="31"/>
      <c r="H18" s="31"/>
      <c r="I18" s="31"/>
      <c r="J18" s="31"/>
      <c r="K18" s="31"/>
    </row>
    <row r="19" spans="1:13" ht="15" thickBot="1" x14ac:dyDescent="0.4">
      <c r="A19" s="10"/>
      <c r="C19" s="31" t="s">
        <v>8</v>
      </c>
      <c r="D19" s="31"/>
      <c r="E19" s="31"/>
      <c r="F19" s="31"/>
      <c r="G19" s="31"/>
      <c r="H19" s="31"/>
      <c r="I19" s="31"/>
      <c r="J19" s="31"/>
      <c r="K19" s="31"/>
      <c r="L19" s="13">
        <f>IF(A19="x",M19,0)</f>
        <v>0</v>
      </c>
      <c r="M19" s="15">
        <v>2249</v>
      </c>
    </row>
    <row r="20" spans="1:13" ht="15" thickBot="1" x14ac:dyDescent="0.4">
      <c r="C20" s="31"/>
      <c r="D20" s="31"/>
      <c r="E20" s="31"/>
      <c r="F20" s="31"/>
      <c r="G20" s="31"/>
      <c r="H20" s="31"/>
      <c r="I20" s="31"/>
      <c r="J20" s="31"/>
      <c r="K20" s="31"/>
    </row>
    <row r="21" spans="1:13" ht="15" thickBot="1" x14ac:dyDescent="0.4">
      <c r="A21" s="10"/>
      <c r="C21" s="31" t="s">
        <v>10</v>
      </c>
      <c r="D21" s="31"/>
      <c r="E21" s="31"/>
      <c r="F21" s="31"/>
      <c r="G21" s="31"/>
      <c r="H21" s="31"/>
      <c r="I21" s="31"/>
      <c r="J21" s="31"/>
      <c r="K21" s="31"/>
      <c r="L21" s="13">
        <f>IF(A21="x",M21,0)</f>
        <v>0</v>
      </c>
      <c r="M21" s="15">
        <v>2349</v>
      </c>
    </row>
    <row r="22" spans="1:13" x14ac:dyDescent="0.35">
      <c r="C22" s="31"/>
      <c r="D22" s="31"/>
      <c r="E22" s="31"/>
      <c r="F22" s="31"/>
      <c r="G22" s="31"/>
      <c r="H22" s="31"/>
      <c r="I22" s="31"/>
      <c r="J22" s="31"/>
      <c r="K22" s="31"/>
    </row>
    <row r="23" spans="1:13" ht="5.5" customHeight="1" x14ac:dyDescent="0.35">
      <c r="C23" s="2"/>
      <c r="D23" s="2"/>
      <c r="E23" s="2"/>
      <c r="F23" s="2"/>
      <c r="G23" s="2"/>
      <c r="H23" s="2"/>
      <c r="I23" s="2"/>
      <c r="J23" s="2"/>
      <c r="K23" s="2"/>
    </row>
    <row r="24" spans="1:13" ht="15" thickBot="1" x14ac:dyDescent="0.4">
      <c r="A24" s="3" t="s">
        <v>42</v>
      </c>
      <c r="C24" s="2"/>
      <c r="D24" s="2"/>
      <c r="E24" s="2"/>
      <c r="F24" s="2"/>
      <c r="G24" s="2"/>
      <c r="H24" s="2"/>
      <c r="I24" s="2"/>
      <c r="J24" s="2"/>
      <c r="K24" s="2"/>
    </row>
    <row r="25" spans="1:13" ht="15" thickBot="1" x14ac:dyDescent="0.4">
      <c r="C25" s="3" t="s">
        <v>43</v>
      </c>
      <c r="E25" s="9"/>
      <c r="F25" t="s">
        <v>44</v>
      </c>
      <c r="I25" s="9" t="s">
        <v>4</v>
      </c>
      <c r="J25" t="s">
        <v>45</v>
      </c>
    </row>
    <row r="26" spans="1:13" ht="15" thickBot="1" x14ac:dyDescent="0.4">
      <c r="C26" t="s">
        <v>46</v>
      </c>
      <c r="E26" s="9"/>
      <c r="F26" t="s">
        <v>47</v>
      </c>
      <c r="I26" s="9" t="s">
        <v>4</v>
      </c>
      <c r="J26" t="s">
        <v>48</v>
      </c>
      <c r="L26" s="14"/>
    </row>
    <row r="27" spans="1:13" ht="15" thickBot="1" x14ac:dyDescent="0.4">
      <c r="C27" t="s">
        <v>49</v>
      </c>
      <c r="E27" s="9"/>
      <c r="F27" t="s">
        <v>50</v>
      </c>
      <c r="I27" s="9" t="s">
        <v>4</v>
      </c>
      <c r="J27" t="s">
        <v>51</v>
      </c>
      <c r="L27" s="14"/>
    </row>
    <row r="28" spans="1:13" ht="15" thickBot="1" x14ac:dyDescent="0.4">
      <c r="B28" t="s">
        <v>52</v>
      </c>
      <c r="C28" s="9"/>
      <c r="D28" t="s">
        <v>53</v>
      </c>
      <c r="G28" s="9"/>
      <c r="H28" t="s">
        <v>54</v>
      </c>
      <c r="L28" s="14"/>
    </row>
    <row r="29" spans="1:13" ht="15" thickBot="1" x14ac:dyDescent="0.4">
      <c r="C29" s="9"/>
      <c r="D29" t="s">
        <v>55</v>
      </c>
      <c r="L29" s="14"/>
    </row>
    <row r="30" spans="1:13" ht="15" thickBot="1" x14ac:dyDescent="0.4">
      <c r="A30" s="10" t="s">
        <v>4</v>
      </c>
      <c r="C30" s="44" t="s">
        <v>69</v>
      </c>
      <c r="L30" s="13">
        <f>IF(A30="x",M30,0)</f>
        <v>400</v>
      </c>
      <c r="M30" s="15">
        <v>400</v>
      </c>
    </row>
    <row r="31" spans="1:13" ht="15" thickBot="1" x14ac:dyDescent="0.4">
      <c r="A31" s="9"/>
      <c r="C31" t="s">
        <v>56</v>
      </c>
      <c r="L31" s="13">
        <f t="shared" ref="L31:L32" si="0">IF(A31="x",M31,0)</f>
        <v>0</v>
      </c>
      <c r="M31" s="15">
        <v>0</v>
      </c>
    </row>
    <row r="32" spans="1:13" ht="15" thickBot="1" x14ac:dyDescent="0.4">
      <c r="A32" s="10"/>
      <c r="C32" t="s">
        <v>57</v>
      </c>
      <c r="L32" s="13">
        <f t="shared" si="0"/>
        <v>0</v>
      </c>
      <c r="M32" s="15">
        <v>20</v>
      </c>
    </row>
    <row r="33" spans="1:13" x14ac:dyDescent="0.35">
      <c r="A33" s="3" t="s">
        <v>12</v>
      </c>
      <c r="B33" s="3"/>
    </row>
    <row r="34" spans="1:13" ht="4.5" customHeight="1" thickBot="1" x14ac:dyDescent="0.4"/>
    <row r="35" spans="1:13" ht="15" thickBot="1" x14ac:dyDescent="0.4">
      <c r="A35" s="10"/>
      <c r="C35" s="24" t="s">
        <v>70</v>
      </c>
      <c r="D35" s="24"/>
      <c r="E35" s="24"/>
      <c r="F35" s="24"/>
      <c r="G35" s="24"/>
      <c r="H35" s="24"/>
      <c r="I35" s="24"/>
      <c r="J35" s="24"/>
      <c r="K35" s="24"/>
      <c r="L35" s="13">
        <f t="shared" ref="L35:L40" si="1">IF(A35="x",M35,0)</f>
        <v>0</v>
      </c>
      <c r="M35" s="15">
        <v>209</v>
      </c>
    </row>
    <row r="36" spans="1:13" ht="15" thickBot="1" x14ac:dyDescent="0.4">
      <c r="A36" s="10"/>
      <c r="C36" s="24" t="s">
        <v>71</v>
      </c>
      <c r="D36" s="24"/>
      <c r="E36" s="24"/>
      <c r="F36" s="24"/>
      <c r="G36" s="24"/>
      <c r="H36" s="24"/>
      <c r="I36" s="24"/>
      <c r="J36" s="24"/>
      <c r="K36" s="24"/>
      <c r="L36" s="13">
        <f t="shared" si="1"/>
        <v>0</v>
      </c>
      <c r="M36" s="15">
        <v>198</v>
      </c>
    </row>
    <row r="37" spans="1:13" ht="15" thickBot="1" x14ac:dyDescent="0.4">
      <c r="A37" s="10"/>
      <c r="C37" t="s">
        <v>14</v>
      </c>
      <c r="G37" s="9"/>
      <c r="H37" s="7" t="s">
        <v>15</v>
      </c>
      <c r="I37" s="9"/>
      <c r="J37" s="7" t="s">
        <v>16</v>
      </c>
      <c r="L37" s="13">
        <f t="shared" si="1"/>
        <v>0</v>
      </c>
      <c r="M37" s="15">
        <v>44</v>
      </c>
    </row>
    <row r="38" spans="1:13" ht="15" thickBot="1" x14ac:dyDescent="0.4">
      <c r="A38" s="10"/>
      <c r="C38" t="s">
        <v>19</v>
      </c>
      <c r="E38" s="9"/>
      <c r="F38" s="7" t="s">
        <v>17</v>
      </c>
      <c r="G38" s="9"/>
      <c r="H38" s="7" t="s">
        <v>18</v>
      </c>
      <c r="I38" s="9" t="s">
        <v>5</v>
      </c>
      <c r="J38" s="7" t="s">
        <v>41</v>
      </c>
      <c r="L38" s="13">
        <f t="shared" si="1"/>
        <v>0</v>
      </c>
      <c r="M38" s="15">
        <v>66</v>
      </c>
    </row>
    <row r="39" spans="1:13" ht="15" thickBot="1" x14ac:dyDescent="0.4">
      <c r="A39" s="10"/>
      <c r="C39" t="s">
        <v>20</v>
      </c>
      <c r="G39" s="9"/>
      <c r="H39" s="8" t="s">
        <v>21</v>
      </c>
      <c r="L39" s="13">
        <f t="shared" si="1"/>
        <v>0</v>
      </c>
      <c r="M39" s="15">
        <v>70</v>
      </c>
    </row>
    <row r="40" spans="1:13" ht="15" thickBot="1" x14ac:dyDescent="0.4">
      <c r="A40" s="10"/>
      <c r="C40" s="24" t="s">
        <v>22</v>
      </c>
      <c r="D40" s="24"/>
      <c r="E40" s="24"/>
      <c r="F40" s="24"/>
      <c r="G40" s="24"/>
      <c r="H40" s="24"/>
      <c r="I40" s="24"/>
      <c r="J40" s="24"/>
      <c r="K40" s="24"/>
      <c r="L40" s="13">
        <f t="shared" si="1"/>
        <v>0</v>
      </c>
      <c r="M40" s="15">
        <v>60</v>
      </c>
    </row>
    <row r="41" spans="1:13" ht="15" thickBot="1" x14ac:dyDescent="0.4">
      <c r="A41" s="10"/>
      <c r="C41" t="s">
        <v>24</v>
      </c>
      <c r="F41" s="8" t="s">
        <v>23</v>
      </c>
      <c r="G41" s="22">
        <v>1</v>
      </c>
      <c r="L41" s="13">
        <f>IF(A41="x",M41*G41,0)</f>
        <v>0</v>
      </c>
      <c r="M41" s="15">
        <v>35</v>
      </c>
    </row>
    <row r="43" spans="1:13" x14ac:dyDescent="0.35">
      <c r="A43" s="3" t="s">
        <v>25</v>
      </c>
    </row>
    <row r="44" spans="1:13" ht="6" customHeight="1" thickBot="1" x14ac:dyDescent="0.4"/>
    <row r="45" spans="1:13" ht="15" thickBot="1" x14ac:dyDescent="0.4">
      <c r="A45" s="10"/>
      <c r="C45" s="30" t="s">
        <v>31</v>
      </c>
      <c r="D45" s="31"/>
      <c r="E45" s="31"/>
      <c r="F45" s="31"/>
      <c r="G45" s="31"/>
      <c r="H45" s="31"/>
      <c r="I45" s="31"/>
      <c r="J45" s="31"/>
      <c r="K45" s="31"/>
      <c r="L45" s="13">
        <f>IF(A45="x",M45,0)</f>
        <v>0</v>
      </c>
      <c r="M45" s="15">
        <v>135</v>
      </c>
    </row>
    <row r="46" spans="1:13" x14ac:dyDescent="0.35">
      <c r="C46" s="31"/>
      <c r="D46" s="31"/>
      <c r="E46" s="31"/>
      <c r="F46" s="31"/>
      <c r="G46" s="31"/>
      <c r="H46" s="31"/>
      <c r="I46" s="31"/>
      <c r="J46" s="31"/>
      <c r="K46" s="31"/>
    </row>
    <row r="47" spans="1:13" ht="15" thickBot="1" x14ac:dyDescent="0.4">
      <c r="C47" s="31"/>
      <c r="D47" s="31"/>
      <c r="E47" s="31"/>
      <c r="F47" s="31"/>
      <c r="G47" s="31"/>
      <c r="H47" s="31"/>
      <c r="I47" s="31"/>
      <c r="J47" s="31"/>
      <c r="K47" s="31"/>
    </row>
    <row r="48" spans="1:13" ht="15" thickBot="1" x14ac:dyDescent="0.4">
      <c r="A48" s="10"/>
      <c r="C48" s="30" t="s">
        <v>67</v>
      </c>
      <c r="D48" s="31"/>
      <c r="E48" s="31"/>
      <c r="F48" s="31"/>
      <c r="G48" s="31"/>
      <c r="H48" s="31"/>
      <c r="I48" s="31"/>
      <c r="J48" s="31"/>
      <c r="K48" s="31"/>
      <c r="L48" s="13">
        <f>IF(A48="x",M48,0)</f>
        <v>0</v>
      </c>
      <c r="M48" s="15">
        <v>333</v>
      </c>
    </row>
    <row r="49" spans="1:13" x14ac:dyDescent="0.35">
      <c r="C49" s="31"/>
      <c r="D49" s="31"/>
      <c r="E49" s="31"/>
      <c r="F49" s="31"/>
      <c r="G49" s="31"/>
      <c r="H49" s="31"/>
      <c r="I49" s="31"/>
      <c r="J49" s="31"/>
      <c r="K49" s="31"/>
    </row>
    <row r="50" spans="1:13" ht="15" thickBot="1" x14ac:dyDescent="0.4">
      <c r="C50" s="31"/>
      <c r="D50" s="31"/>
      <c r="E50" s="31"/>
      <c r="F50" s="31"/>
      <c r="G50" s="31"/>
      <c r="H50" s="31"/>
      <c r="I50" s="31"/>
      <c r="J50" s="31"/>
      <c r="K50" s="31"/>
    </row>
    <row r="51" spans="1:13" ht="15" thickBot="1" x14ac:dyDescent="0.4">
      <c r="A51" s="10"/>
      <c r="C51" s="30" t="s">
        <v>32</v>
      </c>
      <c r="D51" s="31"/>
      <c r="E51" s="31"/>
      <c r="F51" s="31"/>
      <c r="G51" s="31"/>
      <c r="H51" s="31"/>
      <c r="I51" s="31"/>
      <c r="J51" s="31"/>
      <c r="K51" s="31"/>
      <c r="L51" s="13">
        <f>IF(A51="x",M51,0)</f>
        <v>0</v>
      </c>
      <c r="M51" s="15">
        <v>165</v>
      </c>
    </row>
    <row r="52" spans="1:13" x14ac:dyDescent="0.35">
      <c r="C52" s="31"/>
      <c r="D52" s="31"/>
      <c r="E52" s="31"/>
      <c r="F52" s="31"/>
      <c r="G52" s="31"/>
      <c r="H52" s="31"/>
      <c r="I52" s="31"/>
      <c r="J52" s="31"/>
      <c r="K52" s="31"/>
    </row>
    <row r="53" spans="1:13" ht="15" thickBot="1" x14ac:dyDescent="0.4">
      <c r="C53" s="31"/>
      <c r="D53" s="31"/>
      <c r="E53" s="31"/>
      <c r="F53" s="31"/>
      <c r="G53" s="31"/>
      <c r="H53" s="31"/>
      <c r="I53" s="31"/>
      <c r="J53" s="31"/>
      <c r="K53" s="31"/>
    </row>
    <row r="54" spans="1:13" ht="17.5" thickBot="1" x14ac:dyDescent="0.5">
      <c r="A54" s="10"/>
      <c r="C54" s="42" t="s">
        <v>33</v>
      </c>
      <c r="D54" s="24"/>
      <c r="E54" s="24"/>
      <c r="F54" s="24"/>
      <c r="G54" s="24"/>
      <c r="H54" s="24"/>
      <c r="I54" s="24"/>
      <c r="J54" s="24"/>
      <c r="K54" s="24"/>
      <c r="L54" s="13">
        <f>IF(A54="x",M54,0)</f>
        <v>0</v>
      </c>
      <c r="M54" s="15">
        <v>65</v>
      </c>
    </row>
    <row r="55" spans="1:13" ht="17.5" thickBot="1" x14ac:dyDescent="0.5">
      <c r="A55" s="10"/>
      <c r="C55" s="42" t="s">
        <v>66</v>
      </c>
      <c r="D55" s="24"/>
      <c r="E55" s="24"/>
      <c r="F55" s="24"/>
      <c r="G55" s="24"/>
      <c r="H55" s="24"/>
      <c r="I55" s="24"/>
      <c r="J55" s="24"/>
      <c r="K55" s="24"/>
      <c r="L55" s="13">
        <f>IF(A55="x",M55,0)</f>
        <v>0</v>
      </c>
      <c r="M55" s="15">
        <v>35</v>
      </c>
    </row>
    <row r="56" spans="1:13" ht="15" thickBot="1" x14ac:dyDescent="0.4">
      <c r="C56" s="24" t="s">
        <v>28</v>
      </c>
      <c r="D56" s="24"/>
      <c r="E56" s="32"/>
      <c r="F56" s="33"/>
      <c r="G56" s="33"/>
      <c r="H56" s="33"/>
      <c r="I56" s="33"/>
      <c r="J56" s="33"/>
      <c r="K56" s="34"/>
    </row>
    <row r="57" spans="1:13" ht="5.5" customHeight="1" x14ac:dyDescent="0.35"/>
    <row r="58" spans="1:13" x14ac:dyDescent="0.35">
      <c r="A58" s="3" t="s">
        <v>29</v>
      </c>
    </row>
    <row r="59" spans="1:13" ht="4" customHeight="1" thickBot="1" x14ac:dyDescent="0.4"/>
    <row r="60" spans="1:13" ht="17.5" thickBot="1" x14ac:dyDescent="0.5">
      <c r="A60" s="10"/>
      <c r="C60" s="42" t="s">
        <v>34</v>
      </c>
      <c r="D60" s="24"/>
      <c r="E60" s="24"/>
      <c r="F60" s="24"/>
      <c r="G60" s="24"/>
      <c r="H60" s="24"/>
      <c r="I60" s="24"/>
      <c r="J60" s="24"/>
      <c r="K60" s="24"/>
      <c r="L60" s="13">
        <f t="shared" ref="L60:L66" si="2">IF(A60="x",M60,0)</f>
        <v>0</v>
      </c>
      <c r="M60" s="15">
        <v>215.6</v>
      </c>
    </row>
    <row r="61" spans="1:13" ht="17.5" thickBot="1" x14ac:dyDescent="0.5">
      <c r="A61" s="10"/>
      <c r="C61" s="42" t="s">
        <v>35</v>
      </c>
      <c r="D61" s="24"/>
      <c r="E61" s="24"/>
      <c r="F61" s="24"/>
      <c r="G61" s="24"/>
      <c r="H61" s="24"/>
      <c r="I61" s="24"/>
      <c r="J61" s="24"/>
      <c r="K61" s="24"/>
      <c r="L61" s="13">
        <f t="shared" si="2"/>
        <v>0</v>
      </c>
      <c r="M61" s="15">
        <v>231.6</v>
      </c>
    </row>
    <row r="62" spans="1:13" ht="17.5" thickBot="1" x14ac:dyDescent="0.5">
      <c r="A62" s="10"/>
      <c r="C62" s="42" t="s">
        <v>36</v>
      </c>
      <c r="D62" s="24"/>
      <c r="E62" s="24"/>
      <c r="F62" s="24"/>
      <c r="G62" s="24"/>
      <c r="H62" s="24"/>
      <c r="I62" s="24"/>
      <c r="J62" s="24"/>
      <c r="K62" s="24"/>
      <c r="L62" s="13">
        <f t="shared" si="2"/>
        <v>0</v>
      </c>
      <c r="M62" s="15">
        <v>223.6</v>
      </c>
    </row>
    <row r="63" spans="1:13" ht="17.5" thickBot="1" x14ac:dyDescent="0.5">
      <c r="A63" s="10"/>
      <c r="C63" s="42" t="s">
        <v>37</v>
      </c>
      <c r="D63" s="24"/>
      <c r="E63" s="24"/>
      <c r="F63" s="24"/>
      <c r="G63" s="24"/>
      <c r="H63" s="24"/>
      <c r="I63" s="24"/>
      <c r="J63" s="24"/>
      <c r="K63" s="24"/>
      <c r="L63" s="13">
        <f t="shared" si="2"/>
        <v>0</v>
      </c>
      <c r="M63" s="15">
        <v>103.8</v>
      </c>
    </row>
    <row r="64" spans="1:13" ht="17.5" thickBot="1" x14ac:dyDescent="0.5">
      <c r="A64" s="10"/>
      <c r="C64" s="42" t="s">
        <v>38</v>
      </c>
      <c r="D64" s="24"/>
      <c r="E64" s="24"/>
      <c r="F64" s="24"/>
      <c r="G64" s="24"/>
      <c r="H64" s="24"/>
      <c r="I64" s="24"/>
      <c r="J64" s="24"/>
      <c r="K64" s="24"/>
      <c r="L64" s="13">
        <f t="shared" si="2"/>
        <v>0</v>
      </c>
      <c r="M64" s="15">
        <v>95</v>
      </c>
    </row>
    <row r="65" spans="1:13" ht="17.5" thickBot="1" x14ac:dyDescent="0.5">
      <c r="A65" s="10"/>
      <c r="C65" s="43" t="s">
        <v>39</v>
      </c>
      <c r="D65" s="24"/>
      <c r="E65" s="24"/>
      <c r="F65" s="24"/>
      <c r="G65" s="24"/>
      <c r="H65" s="24"/>
      <c r="I65" s="24"/>
      <c r="J65" s="24"/>
      <c r="K65" s="24"/>
      <c r="L65" s="13">
        <f t="shared" si="2"/>
        <v>0</v>
      </c>
      <c r="M65" s="15">
        <v>110</v>
      </c>
    </row>
    <row r="66" spans="1:13" ht="15" thickBot="1" x14ac:dyDescent="0.4">
      <c r="A66" s="10"/>
      <c r="C66" s="35" t="s">
        <v>40</v>
      </c>
      <c r="D66" s="31"/>
      <c r="E66" s="31"/>
      <c r="F66" s="31"/>
      <c r="G66" s="31"/>
      <c r="H66" s="31"/>
      <c r="I66" s="31"/>
      <c r="J66" s="31"/>
      <c r="K66" s="31"/>
      <c r="L66" s="13">
        <f t="shared" si="2"/>
        <v>0</v>
      </c>
      <c r="M66" s="15">
        <v>205</v>
      </c>
    </row>
    <row r="67" spans="1:13" x14ac:dyDescent="0.35">
      <c r="C67" s="31"/>
      <c r="D67" s="31"/>
      <c r="E67" s="31"/>
      <c r="F67" s="31"/>
      <c r="G67" s="31"/>
      <c r="H67" s="31"/>
      <c r="I67" s="31"/>
      <c r="J67" s="31"/>
      <c r="K67" s="31"/>
    </row>
    <row r="69" spans="1:13" ht="15" thickBot="1" x14ac:dyDescent="0.4"/>
    <row r="70" spans="1:13" ht="20.5" thickBot="1" x14ac:dyDescent="0.65">
      <c r="I70" s="20"/>
      <c r="K70" s="20" t="s">
        <v>63</v>
      </c>
      <c r="L70" s="19">
        <f>SUM(L10:L67)</f>
        <v>2499</v>
      </c>
    </row>
    <row r="72" spans="1:13" ht="20" x14ac:dyDescent="0.6">
      <c r="K72" s="20" t="s">
        <v>64</v>
      </c>
      <c r="L72" s="21">
        <f>L70/119*100</f>
        <v>2100</v>
      </c>
    </row>
    <row r="73" spans="1:13" x14ac:dyDescent="0.35">
      <c r="C73" t="s">
        <v>65</v>
      </c>
    </row>
  </sheetData>
  <mergeCells count="30">
    <mergeCell ref="C66:K67"/>
    <mergeCell ref="A2:F2"/>
    <mergeCell ref="H2:K2"/>
    <mergeCell ref="C60:K60"/>
    <mergeCell ref="C61:K61"/>
    <mergeCell ref="C62:K62"/>
    <mergeCell ref="C63:K63"/>
    <mergeCell ref="C64:K64"/>
    <mergeCell ref="C65:K65"/>
    <mergeCell ref="C51:K53"/>
    <mergeCell ref="C54:K54"/>
    <mergeCell ref="C55:K55"/>
    <mergeCell ref="C56:D56"/>
    <mergeCell ref="E56:K56"/>
    <mergeCell ref="C40:K40"/>
    <mergeCell ref="C45:K47"/>
    <mergeCell ref="C48:K50"/>
    <mergeCell ref="D8:F8"/>
    <mergeCell ref="J8:L8"/>
    <mergeCell ref="C35:K35"/>
    <mergeCell ref="C36:K36"/>
    <mergeCell ref="C17:K18"/>
    <mergeCell ref="C19:K20"/>
    <mergeCell ref="C21:K22"/>
    <mergeCell ref="C14:K15"/>
    <mergeCell ref="A4:B4"/>
    <mergeCell ref="C4:L4"/>
    <mergeCell ref="A1:L1"/>
    <mergeCell ref="C10:K11"/>
    <mergeCell ref="C12:K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Kirch</dc:creator>
  <cp:lastModifiedBy>Andreas Kirch</cp:lastModifiedBy>
  <dcterms:created xsi:type="dcterms:W3CDTF">2025-06-19T09:16:04Z</dcterms:created>
  <dcterms:modified xsi:type="dcterms:W3CDTF">2025-06-25T16:27:02Z</dcterms:modified>
</cp:coreProperties>
</file>